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E244AFA5-151D-47D4-9352-2A4048B6B35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definedNames>
    <definedName name="_xlnm.Print_Area" localSheetId="0">'0325'!$A$1:$E$28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<sst xmlns="http://schemas.openxmlformats.org/spreadsheetml/2006/main" count="28" uniqueCount="27">
  <si>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</si>
  <si>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</si>
  <si>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</si>
  <si>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</si>
  <si>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</si>
  <si>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</si>
  <si>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</si>
  <si>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</si>
  <si>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</si>
  <si>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</si>
  <si>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</si>
  <si>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</si>
  <si>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</si>
  <si>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</si>
  <si>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</si>
  <si>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</si>
  <si>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</si>
  <si>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</si>
  <si>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</si>
  <si>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</si>
  <si>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</si>
  <si>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</si>
  <si>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</si>
  <si>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</si>
  <si>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</si>
  <si>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</si>
  <si>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UNIVERSIDAD POLITECNICA DE JUVENTINO ROSAS
Flujo de Fondos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</si>
</sst>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showGridLines="0" tabSelected="1" workbookViewId="0">
      <selection activeCell="D30" sqref="D30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0" t="s">
        <v>26</v>
      </c>
      <c r="B1" s="21"/>
      <c r="C1" s="21"/>
      <c r="D1" s="21"/>
      <c r="E1" s="22"/>
    </row>
    <row r="2" spans="1:5" ht="20.399999999999999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38719606.990000002</v>
      </c>
      <c r="D3" s="3">
        <f t="shared" ref="D3:E3" si="0">SUM(D4:D13)</f>
        <v>69502240.099999994</v>
      </c>
      <c r="E3" s="4">
        <f t="shared" si="0"/>
        <v>69502240.099999994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1787400</v>
      </c>
      <c r="D10" s="6">
        <v>3146642.56</v>
      </c>
      <c r="E10" s="7">
        <v>3146642.56</v>
      </c>
    </row>
    <row r="11" spans="1:5" x14ac:dyDescent="0.2">
      <c r="A11" s="5"/>
      <c r="B11" s="14" t="s">
        <v>8</v>
      </c>
      <c r="C11" s="6">
        <v>0</v>
      </c>
      <c r="D11" s="6">
        <v>30860911.48</v>
      </c>
      <c r="E11" s="7">
        <v>30860911.48</v>
      </c>
    </row>
    <row r="12" spans="1:5" x14ac:dyDescent="0.2">
      <c r="A12" s="5"/>
      <c r="B12" s="14" t="s">
        <v>9</v>
      </c>
      <c r="C12" s="6">
        <v>36932206.990000002</v>
      </c>
      <c r="D12" s="6">
        <v>35494686.060000002</v>
      </c>
      <c r="E12" s="7">
        <v>35494686.060000002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38719606.990000002</v>
      </c>
      <c r="D14" s="9">
        <f t="shared" ref="D14:E14" si="1">SUM(D15:D23)</f>
        <v>43944317.260000005</v>
      </c>
      <c r="E14" s="10">
        <f t="shared" si="1"/>
        <v>43899317.260000005</v>
      </c>
    </row>
    <row r="15" spans="1:5" x14ac:dyDescent="0.2">
      <c r="A15" s="5"/>
      <c r="B15" s="14" t="s">
        <v>12</v>
      </c>
      <c r="C15" s="6">
        <v>31310081.5</v>
      </c>
      <c r="D15" s="6">
        <v>30410622.989999998</v>
      </c>
      <c r="E15" s="7">
        <v>30410622.989999998</v>
      </c>
    </row>
    <row r="16" spans="1:5" x14ac:dyDescent="0.2">
      <c r="A16" s="5"/>
      <c r="B16" s="14" t="s">
        <v>13</v>
      </c>
      <c r="C16" s="6">
        <v>1247396.02</v>
      </c>
      <c r="D16" s="6">
        <v>1298587.78</v>
      </c>
      <c r="E16" s="7">
        <v>1298587.78</v>
      </c>
    </row>
    <row r="17" spans="1:5" x14ac:dyDescent="0.2">
      <c r="A17" s="5"/>
      <c r="B17" s="14" t="s">
        <v>14</v>
      </c>
      <c r="C17" s="6">
        <v>4652527.82</v>
      </c>
      <c r="D17" s="6">
        <v>10612534.939999999</v>
      </c>
      <c r="E17" s="7">
        <v>10612534.939999999</v>
      </c>
    </row>
    <row r="18" spans="1:5" x14ac:dyDescent="0.2">
      <c r="A18" s="5"/>
      <c r="B18" s="14" t="s">
        <v>9</v>
      </c>
      <c r="C18" s="6">
        <v>283500</v>
      </c>
      <c r="D18" s="6">
        <v>791855.1</v>
      </c>
      <c r="E18" s="7">
        <v>746855.1</v>
      </c>
    </row>
    <row r="19" spans="1:5" x14ac:dyDescent="0.2">
      <c r="A19" s="5"/>
      <c r="B19" s="14" t="s">
        <v>15</v>
      </c>
      <c r="C19" s="6">
        <v>516300</v>
      </c>
      <c r="D19" s="6">
        <v>830716.45</v>
      </c>
      <c r="E19" s="7">
        <v>830716.45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709801.65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25557922.839999989</v>
      </c>
      <c r="E24" s="13">
        <f>E3-E14</f>
        <v>25602922.839999989</v>
      </c>
    </row>
    <row r="25" spans="1:5" x14ac:dyDescent="0.2">
      <c r="A25" s="1" t="s">
        <v>25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2018-07-16T14:09:31Z</cp:lastPrinted>
  <dcterms:created xsi:type="dcterms:W3CDTF">2017-12-20T04:54:53Z</dcterms:created>
  <dcterms:modified xsi:type="dcterms:W3CDTF">2019-10-30T16:29:14Z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